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<sst xmlns="http://schemas.openxmlformats.org/spreadsheetml/2006/main" count="53" uniqueCount="33">
  <si>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</si>
  <si>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</si>
  <si>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</si>
  <si>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</si>
  <si>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</si>
  <si>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</si>
  <si>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</si>
  <si>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</si>
  <si>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</si>
  <si>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</si>
  <si>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</si>
  <si>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</si>
  <si>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</si>
  <si>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</si>
  <si>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</si>
  <si>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</si>
  <si>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>OCAK-ŞUBAT Aylık Gelir</t>
  </si>
  <si>
    <t xml:space="preserve">OCAK </t>
  </si>
  <si>
    <t>MART</t>
  </si>
  <si>
    <t>HALI YIKAMA MAKİNESİ</t>
  </si>
  <si>
    <t>TANITIM BRANDASI</t>
  </si>
  <si>
    <t>DEPREM BÖLGESİNE 2 TIR SU YARDIMI</t>
  </si>
  <si>
    <t>OKUL KÜTÜPHANESİNE KİTAP</t>
  </si>
  <si>
    <t>DOĞALGAZ TAMİRİ</t>
  </si>
  <si>
    <t>DEPREM İFTAR YEMEĞİ</t>
  </si>
  <si>
    <t xml:space="preserve">OKUL GEZİSİS SEVİS </t>
  </si>
  <si>
    <t>23 NİSAN ETKİNLİKLERİ</t>
  </si>
  <si>
    <t>TEMİZLİK MALZEMESİ</t>
  </si>
  <si>
    <t>1. BÖLGE TOPLANTISI</t>
  </si>
  <si>
    <t>KIRTASİYE MALZEMESİ</t>
  </si>
  <si>
    <t>EZAN YARIŞMASI GİDER</t>
  </si>
  <si>
    <t>HIRDAVAT MALZEMESİ</t>
  </si>
  <si>
    <t>BOYA MALZEMESİ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</si>
</sst>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20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6" fontId="8" fillId="0" borderId="0" xfId="7" applyFill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8" applyFont="1" applyFill="1">
      <alignment horizontal="left" vertical="center" wrapText="1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0.1830810803102898</c:v>
                </c:pt>
                <c:pt idx="1">
                  <c:v>0.8169189196897102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70128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57288.89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22">
  <autoFilter ref="B3:D22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tabSelected="1" zoomScaleNormal="100" workbookViewId="0">
      <selection activeCell="C10" sqref="C10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 t="s">
        <v>18</v>
      </c>
      <c r="C2" s="3" t="s">
        <v>0</v>
      </c>
    </row>
    <row r="3" spans="1:8" s="1" customFormat="1" ht="18.75" customHeight="1" x14ac:dyDescent="0.3">
      <c r="A3"/>
      <c r="B3" s="17">
        <f>Harcanan_Gelirin_Yüzdesi</f>
        <v>0.8169189196897102</v>
      </c>
      <c r="C3" s="6" t="s">
        <v>1</v>
      </c>
      <c r="D3" s="18" t="s">
        <v>5</v>
      </c>
      <c r="E3" s="18"/>
      <c r="F3" s="18"/>
      <c r="G3" s="18"/>
      <c r="H3" s="18"/>
    </row>
    <row r="4" spans="1:8" s="1" customFormat="1" ht="46.5" customHeight="1" x14ac:dyDescent="0.3">
      <c r="A4"/>
      <c r="B4" s="17"/>
      <c r="C4" s="7">
        <f>SUM(AylıkGelir[[#All],[TUTAR]])</f>
        <v>70128</v>
      </c>
      <c r="D4" s="18"/>
      <c r="E4" s="18"/>
      <c r="F4" s="18"/>
      <c r="G4" s="18"/>
      <c r="H4" s="18"/>
    </row>
    <row r="5" spans="1:8" s="1" customFormat="1" ht="18.75" customHeight="1" x14ac:dyDescent="0.3">
      <c r="A5"/>
      <c r="B5" s="17"/>
      <c r="C5" s="11" t="s">
        <v>2</v>
      </c>
      <c r="D5" s="18"/>
      <c r="E5" s="18"/>
      <c r="F5" s="18"/>
      <c r="G5" s="18"/>
      <c r="H5" s="18"/>
    </row>
    <row r="6" spans="1:8" s="1" customFormat="1" ht="46.5" customHeight="1" x14ac:dyDescent="0.3">
      <c r="A6"/>
      <c r="B6" s="17"/>
      <c r="C6" s="7">
        <f>SUM(AylıkGiderler[[#All],[TUTAR]])</f>
        <v>57288.89</v>
      </c>
      <c r="D6" s="18"/>
      <c r="E6" s="18"/>
      <c r="F6" s="18"/>
      <c r="G6" s="18"/>
      <c r="H6" s="18"/>
    </row>
    <row r="7" spans="1:8" s="1" customFormat="1" ht="18.75" customHeight="1" x14ac:dyDescent="0.3">
      <c r="A7"/>
      <c r="B7" s="17"/>
      <c r="C7" s="11" t="s">
        <v>3</v>
      </c>
      <c r="D7" s="18"/>
      <c r="E7" s="18"/>
      <c r="F7" s="18"/>
      <c r="G7" s="18"/>
      <c r="H7" s="18"/>
    </row>
    <row r="8" spans="1:8" s="1" customFormat="1" ht="46.5" customHeight="1" x14ac:dyDescent="0.3">
      <c r="A8"/>
      <c r="B8" s="17"/>
      <c r="C8" s="7">
        <f>SUM(Birikimler[[#All],[TUTAR]])</f>
        <v>0</v>
      </c>
      <c r="D8" s="18"/>
      <c r="E8" s="18"/>
      <c r="F8" s="18"/>
      <c r="G8" s="18"/>
      <c r="H8" s="18"/>
    </row>
    <row r="9" spans="1:8" s="1" customFormat="1" ht="18.75" customHeight="1" x14ac:dyDescent="0.3">
      <c r="A9"/>
      <c r="B9" s="17"/>
      <c r="C9" s="11" t="s">
        <v>4</v>
      </c>
      <c r="D9" s="18"/>
      <c r="E9" s="18"/>
      <c r="F9" s="18"/>
      <c r="G9" s="18"/>
      <c r="H9" s="18"/>
    </row>
    <row r="10" spans="1:8" s="1" customFormat="1" ht="46.5" customHeight="1" x14ac:dyDescent="0.3">
      <c r="A10"/>
      <c r="B10" s="17"/>
      <c r="C10" s="7">
        <f>ToplamAylıkGelir-ToplamAylıkGider-ToplamAylıkBirikim</f>
        <v>12839.11</v>
      </c>
      <c r="D10" s="18"/>
      <c r="E10" s="18"/>
      <c r="F10" s="18"/>
      <c r="G10" s="18"/>
      <c r="H10" s="18"/>
    </row>
    <row r="11" spans="1:8" ht="27.75" customHeight="1" x14ac:dyDescent="0.3">
      <c r="D11" s="18"/>
      <c r="E11" s="18"/>
      <c r="F11" s="18"/>
      <c r="G11" s="18"/>
      <c r="H11" s="18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C21" sqref="C21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16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15620</v>
      </c>
    </row>
    <row r="5" spans="1:3" ht="27.95" customHeight="1" x14ac:dyDescent="0.3">
      <c r="A5" s="1"/>
      <c r="B5" s="12" t="s">
        <v>15</v>
      </c>
      <c r="C5" s="8">
        <v>54508</v>
      </c>
    </row>
    <row r="6" spans="1:3" ht="27.95" customHeight="1" x14ac:dyDescent="0.3">
      <c r="A6" s="1"/>
      <c r="B6" s="12"/>
      <c r="C6" s="8"/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22"/>
  <sheetViews>
    <sheetView showGridLines="0" topLeftCell="A3" zoomScaleNormal="100" workbookViewId="0">
      <selection activeCell="N18" sqref="N17:O18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17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12" t="s">
        <v>19</v>
      </c>
      <c r="C4" s="10" t="s">
        <v>9</v>
      </c>
      <c r="D4" s="8">
        <v>3409</v>
      </c>
    </row>
    <row r="5" spans="1:4" ht="27.95" customHeight="1" x14ac:dyDescent="0.3">
      <c r="A5" s="1"/>
      <c r="B5" s="12" t="s">
        <v>20</v>
      </c>
      <c r="C5" s="10" t="s">
        <v>9</v>
      </c>
      <c r="D5" s="8">
        <v>448</v>
      </c>
    </row>
    <row r="6" spans="1:4" ht="27.95" customHeight="1" x14ac:dyDescent="0.3">
      <c r="A6" s="1"/>
      <c r="B6" s="12" t="s">
        <v>21</v>
      </c>
      <c r="C6" s="10" t="s">
        <v>9</v>
      </c>
      <c r="D6" s="8">
        <v>44550.29</v>
      </c>
    </row>
    <row r="7" spans="1:4" ht="27.95" customHeight="1" x14ac:dyDescent="0.3">
      <c r="A7" s="1"/>
      <c r="B7" s="12" t="s">
        <v>22</v>
      </c>
      <c r="C7" s="10" t="s">
        <v>9</v>
      </c>
      <c r="D7" s="8">
        <v>1324.6</v>
      </c>
    </row>
    <row r="8" spans="1:4" ht="27.95" customHeight="1" x14ac:dyDescent="0.3">
      <c r="A8" s="1"/>
      <c r="B8" s="12" t="s">
        <v>23</v>
      </c>
      <c r="C8" s="10" t="s">
        <v>9</v>
      </c>
      <c r="D8" s="8">
        <v>700</v>
      </c>
    </row>
    <row r="9" spans="1:4" ht="27.95" customHeight="1" x14ac:dyDescent="0.3">
      <c r="A9" s="1"/>
      <c r="B9" s="12" t="s">
        <v>24</v>
      </c>
      <c r="C9" s="10" t="s">
        <v>9</v>
      </c>
      <c r="D9" s="8">
        <v>200</v>
      </c>
    </row>
    <row r="10" spans="1:4" ht="27.95" customHeight="1" x14ac:dyDescent="0.3">
      <c r="A10" s="1"/>
      <c r="B10" s="12" t="s">
        <v>24</v>
      </c>
      <c r="C10" s="10" t="s">
        <v>9</v>
      </c>
      <c r="D10" s="8">
        <v>400</v>
      </c>
    </row>
    <row r="11" spans="1:4" ht="27.95" customHeight="1" x14ac:dyDescent="0.3">
      <c r="A11" s="1"/>
      <c r="B11" s="12" t="s">
        <v>24</v>
      </c>
      <c r="C11" s="10" t="s">
        <v>9</v>
      </c>
      <c r="D11" s="8">
        <v>450</v>
      </c>
    </row>
    <row r="12" spans="1:4" ht="27.95" customHeight="1" x14ac:dyDescent="0.3">
      <c r="A12" s="1"/>
      <c r="B12" s="12" t="s">
        <v>25</v>
      </c>
      <c r="C12" s="10" t="s">
        <v>9</v>
      </c>
      <c r="D12" s="8">
        <v>300</v>
      </c>
    </row>
    <row r="13" spans="1:4" ht="27.95" customHeight="1" x14ac:dyDescent="0.3">
      <c r="A13" s="1"/>
      <c r="B13" s="12" t="s">
        <v>26</v>
      </c>
      <c r="C13" s="10" t="s">
        <v>9</v>
      </c>
      <c r="D13" s="8">
        <v>2000</v>
      </c>
    </row>
    <row r="14" spans="1:4" ht="27.95" customHeight="1" x14ac:dyDescent="0.3">
      <c r="A14" s="1"/>
      <c r="B14" s="12" t="s">
        <v>27</v>
      </c>
      <c r="C14" s="10" t="s">
        <v>9</v>
      </c>
      <c r="D14" s="8">
        <v>222</v>
      </c>
    </row>
    <row r="15" spans="1:4" ht="27.95" customHeight="1" x14ac:dyDescent="0.3">
      <c r="A15" s="1"/>
      <c r="B15" s="12" t="s">
        <v>28</v>
      </c>
      <c r="C15" s="10" t="s">
        <v>9</v>
      </c>
      <c r="D15" s="8">
        <v>275</v>
      </c>
    </row>
    <row r="16" spans="1:4" ht="27.95" customHeight="1" x14ac:dyDescent="0.3">
      <c r="A16" s="1"/>
      <c r="B16" s="19" t="s">
        <v>29</v>
      </c>
      <c r="C16" s="15"/>
      <c r="D16" s="16">
        <v>500</v>
      </c>
    </row>
    <row r="17" spans="1:4" ht="27.95" customHeight="1" x14ac:dyDescent="0.3">
      <c r="A17" s="1"/>
      <c r="B17" s="19" t="s">
        <v>30</v>
      </c>
      <c r="C17" s="15"/>
      <c r="D17" s="16">
        <v>650</v>
      </c>
    </row>
    <row r="18" spans="1:4" ht="27.95" customHeight="1" x14ac:dyDescent="0.3">
      <c r="A18" s="1"/>
      <c r="B18" s="19" t="s">
        <v>31</v>
      </c>
      <c r="C18" s="15"/>
      <c r="D18" s="16">
        <v>360</v>
      </c>
    </row>
    <row r="19" spans="1:4" ht="27.95" customHeight="1" x14ac:dyDescent="0.3">
      <c r="A19" s="1"/>
      <c r="B19" s="19" t="s">
        <v>32</v>
      </c>
      <c r="C19" s="15"/>
      <c r="D19" s="16">
        <v>1500</v>
      </c>
    </row>
    <row r="20" spans="1:4" ht="27.95" customHeight="1" x14ac:dyDescent="0.3">
      <c r="A20" s="1"/>
      <c r="B20" s="14"/>
      <c r="C20" s="15"/>
      <c r="D20" s="16"/>
    </row>
    <row r="21" spans="1:4" ht="27.95" customHeight="1" x14ac:dyDescent="0.3">
      <c r="A21" s="1"/>
      <c r="B21" s="14"/>
      <c r="C21" s="15"/>
      <c r="D21" s="16"/>
    </row>
    <row r="22" spans="1:4" ht="27.95" customHeight="1" x14ac:dyDescent="0.3">
      <c r="A22" s="1"/>
      <c r="B22" s="9"/>
      <c r="C22" s="10" t="s">
        <v>9</v>
      </c>
      <c r="D22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0.1830810803102898</v>
      </c>
    </row>
    <row r="5" spans="2:2" x14ac:dyDescent="0.3">
      <c r="B5" s="4">
        <f>MIN(ToplamAylıkGider/ToplamAylıkGelir,1)</f>
        <v>0.8169189196897102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2023-08-30T13:47:21Z</dcterms:modified>
</cp:coreProperties>
</file>